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861" activeTab="0"/>
  </bookViews>
  <sheets>
    <sheet name="Многолетники в упаковке" sheetId="1" r:id="rId1"/>
  </sheets>
  <definedNames>
    <definedName name="_xlnm._FilterDatabase" localSheetId="0" hidden="1">'Многолетники в упаковке'!$B$13:$T$37</definedName>
    <definedName name="_xlnm.Print_Titles" localSheetId="0">'Многолетники в упаковке'!$12:$12</definedName>
    <definedName name="_xlnm.Print_Area" localSheetId="0">'Многолетники в упаковке'!$B$1:$N$37</definedName>
  </definedNames>
  <calcPr fullCalcOnLoad="1"/>
</workbook>
</file>

<file path=xl/sharedStrings.xml><?xml version="1.0" encoding="utf-8"?>
<sst xmlns="http://schemas.openxmlformats.org/spreadsheetml/2006/main" count="161" uniqueCount="109">
  <si>
    <t>Цвет, 
краткое описание</t>
  </si>
  <si>
    <t>ШТРИХКОД</t>
  </si>
  <si>
    <t>Покупатель:</t>
  </si>
  <si>
    <t>I</t>
  </si>
  <si>
    <t>2/3 n</t>
  </si>
  <si>
    <t>Латинское название</t>
  </si>
  <si>
    <t>Предв. Сумма заказа</t>
  </si>
  <si>
    <t>КОД</t>
  </si>
  <si>
    <t>Название</t>
  </si>
  <si>
    <t>Фото</t>
  </si>
  <si>
    <t>ФАСОВКА, луковиц</t>
  </si>
  <si>
    <t>Кол-во лук. в упаковке</t>
  </si>
  <si>
    <t>Цена оптовая, руб.</t>
  </si>
  <si>
    <t>КРАТНОСТЬ ЗАКАЗА</t>
  </si>
  <si>
    <t>Заказ, в упаков-ках ↓</t>
  </si>
  <si>
    <t>сезон</t>
  </si>
  <si>
    <t>ВО ИЗБЕЖАНИИ ОШИБОК ПРОСИМ НЕ ВНОСИТЬ В ФОРМУ ИЗМЕНЕНИЯ, НЕ УДАЛЯТЬ СТРОКИ и СТОЛБЦЫ, НЕ МЕНЯТЬ МЕСТАМИ!!!</t>
  </si>
  <si>
    <t>КЛЕМАТИС</t>
  </si>
  <si>
    <t>КЛЕМАТИС/CLEMATIS (транспортировка и хранение до посадки при темп. 0+5ºС)</t>
  </si>
  <si>
    <t>Clematis viticella</t>
  </si>
  <si>
    <t>Clematis Arabella</t>
  </si>
  <si>
    <t>АРАБЕЛЛА</t>
  </si>
  <si>
    <t>ARABELLA</t>
  </si>
  <si>
    <t>фиолетово-голубые. Н 150-200см, Обрезка: III,25см, Цветение: 7-9, Ø 9см</t>
  </si>
  <si>
    <t>Clematis Integrifolia</t>
  </si>
  <si>
    <t>Clematis patens</t>
  </si>
  <si>
    <t>Clematis jackmanii</t>
  </si>
  <si>
    <t>Clematis Blue River</t>
  </si>
  <si>
    <t>БЛЮ РИВЕР</t>
  </si>
  <si>
    <t>BLUE RIVER</t>
  </si>
  <si>
    <t>светло-голубой. Н 180см, Обрезка: III, 100см, Цветение: 7-9, Ø 8см</t>
  </si>
  <si>
    <t>Clematis diversifolia</t>
  </si>
  <si>
    <t>Clematis Girenas</t>
  </si>
  <si>
    <t>ДЖИРЕНАС</t>
  </si>
  <si>
    <t>GIRENAS</t>
  </si>
  <si>
    <t>бледно-розовый  с ярко-розовыми полосками,волнистый по краю. Н 300см, Обрезка: III, 30см, Цветение: 7-9, Ø 15см</t>
  </si>
  <si>
    <t>Clematis Jackmanii</t>
  </si>
  <si>
    <t>ЖАКМАНА</t>
  </si>
  <si>
    <t>JACKMANII</t>
  </si>
  <si>
    <t>фиолетовый с пурупурной звездой. Н 300см, Обрезка: III, 50см, Цветение: 7-9, Ø 12см</t>
  </si>
  <si>
    <t>Clematis Jackmanii Superba</t>
  </si>
  <si>
    <t>ЖАКМАНА СУПЕРБА</t>
  </si>
  <si>
    <t>JACKMANII SUPERBA</t>
  </si>
  <si>
    <t>бордово-фиолетовый. Н 300см, Обрезка: III, 50см, Цветение: 7-9, Ø 10см</t>
  </si>
  <si>
    <t>Clematis Justa</t>
  </si>
  <si>
    <t>ДЖАСТА</t>
  </si>
  <si>
    <t>JUSTA</t>
  </si>
  <si>
    <t>светло-сиреневый. Н 200см, Обрезка: III, 30см, Цветение: 7-9, Ø 6-8см</t>
  </si>
  <si>
    <t>Clematis Little Bas</t>
  </si>
  <si>
    <t>ЛИТЛ БАС</t>
  </si>
  <si>
    <t>LITTLE BAS</t>
  </si>
  <si>
    <t>фиолетовые широкие "колоколы". Н 300см, Обрезка: III, 25см, Цветение: 7-9, Ø 5см</t>
  </si>
  <si>
    <t>Clematis Polish Spirit</t>
  </si>
  <si>
    <t>ПОЛИШ СПИРИТ</t>
  </si>
  <si>
    <t>POLISH SPIRIT</t>
  </si>
  <si>
    <t>темно-фиолетовый. Н 350см, Обрезка: III, 50см, Цветение: 7-10, Ø 10см</t>
  </si>
  <si>
    <t>Clematis Rubra</t>
  </si>
  <si>
    <t>РУБРА</t>
  </si>
  <si>
    <t>RUBRA</t>
  </si>
  <si>
    <t>винно-красный, с белой звездочкой. Н 300см, Обрезка: III, 25см, Цветение: 6-9, Ø 6см</t>
  </si>
  <si>
    <t>Clematis Sunset</t>
  </si>
  <si>
    <t>САНСЕТ</t>
  </si>
  <si>
    <t>SUNSET</t>
  </si>
  <si>
    <t>красный с желтыми тычинками. Н 300см, Обрезка: III, 50см, Цветение: 7-9, Ø 15см</t>
  </si>
  <si>
    <t>Clematis Ville De Lyon</t>
  </si>
  <si>
    <t>ВИЛЬ ДЕ ЛИОН</t>
  </si>
  <si>
    <t>VILLE DE LYON</t>
  </si>
  <si>
    <t>электрически-розовый, с желтыми тычинками. Н 300см, Обрезка: III, 50см, Цветение: 7-9, Ø 10см</t>
  </si>
  <si>
    <t>Clematis Warszawska Nike</t>
  </si>
  <si>
    <t>ВАРШАВСКА НАЙК</t>
  </si>
  <si>
    <t>WARSZAWSKA NIKE</t>
  </si>
  <si>
    <t>бордовый с желтыми тычинками. Н 250см, Обрезка: III, 50см, Цветение: 7-9, Ø 12см</t>
  </si>
  <si>
    <t>КЛЕМАТИСЫ МАХРОВЫЕ /CLEMATIS (транспортировка и хранение до посадки при темп. 0+5ºС)</t>
  </si>
  <si>
    <t>Clematis Mrs Spencer Castle</t>
  </si>
  <si>
    <t>МИССИС СПЕНСЕР КАСТЛ</t>
  </si>
  <si>
    <t>MRS. SPENCER CASTLE</t>
  </si>
  <si>
    <t>ПОЛУМАХРОВЫЙ светло-сиреневый. Н 250см, Обрезка: III, 50см, Цветение: 6-7, Ø 15см</t>
  </si>
  <si>
    <t>Clematis Shirayukihime</t>
  </si>
  <si>
    <t>ШИРАЮКИХИМЕ</t>
  </si>
  <si>
    <t>SHIRAYUKIHIME</t>
  </si>
  <si>
    <t>МАХРОВЫЙ белый. Н 200см, Обрезка: III, 25см, Цветение: 6-8, Ø 10см</t>
  </si>
  <si>
    <t xml:space="preserve">Корни упакованы в п/эт. пакеты с торфом + полноцветная картинка. </t>
  </si>
  <si>
    <t>МНОГОЛЕТНИКИ"COLORLINE". ВЕСНА 2024
Голландия</t>
  </si>
  <si>
    <t>PAEONIA / ПИОН (транспортировка и хранение до посадки при темп. 0+5ºС)</t>
  </si>
  <si>
    <t>ПИОН</t>
  </si>
  <si>
    <t>Paeonia lactiflora</t>
  </si>
  <si>
    <t>Paeonia Adolphe Rousseau</t>
  </si>
  <si>
    <t>АДОЛЬФ РУССО</t>
  </si>
  <si>
    <t>ADOLPHE ROUSSEAU</t>
  </si>
  <si>
    <t>МАХРОВЫЙ красный с сиреневым отливом</t>
  </si>
  <si>
    <t>Paeonia Big Ben</t>
  </si>
  <si>
    <t>БИГ БЕН</t>
  </si>
  <si>
    <t>BIG BEN</t>
  </si>
  <si>
    <t>МАХРОВЫЙ лиловый</t>
  </si>
  <si>
    <t>МАХРОВЫЙ красный</t>
  </si>
  <si>
    <t>Paeonia General Macmahon</t>
  </si>
  <si>
    <t>ГЕНЕРАЛ МАК МЭХОН</t>
  </si>
  <si>
    <t>GENERAL MAC MAHON</t>
  </si>
  <si>
    <t>МАХРОВЫЙ ярко-красный</t>
  </si>
  <si>
    <t>Paeonia Miss Eckhart</t>
  </si>
  <si>
    <t>МИСС ЭКХАРД</t>
  </si>
  <si>
    <t>MISS ECKHARD</t>
  </si>
  <si>
    <t>МАХРОВЫЙ перламутрово-ярко-розовый</t>
  </si>
  <si>
    <t>Paeonia Red Magic</t>
  </si>
  <si>
    <t>РЕД МЕДЖИК</t>
  </si>
  <si>
    <t>RED MAGIC</t>
  </si>
  <si>
    <t>Paeonia Red Supreme</t>
  </si>
  <si>
    <t>РЕД СУПРИМ</t>
  </si>
  <si>
    <t>RED SUPREME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</si>
</sst>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;;@"/>
    <numFmt numFmtId="165" formatCode="0;\-0;;@"/>
    <numFmt numFmtId="166" formatCode="#,##0.00&quot;р.&quot;"/>
    <numFmt numFmtId="167" formatCode="0.0"/>
    <numFmt numFmtId="168" formatCode="00000_###000_00"/>
    <numFmt numFmtId="169" formatCode="\х\ #,##0"/>
    <numFmt numFmtId="170" formatCode="_-* #,##0.00\ [$₽-419]_-;\-* #,##0.00\ [$₽-419]_-;_-* &quot;-&quot;??\ [$₽-419]_-;_-@_-"/>
    <numFmt numFmtId="171" formatCode="#,##0&quot; шт.&quot;;[Red]\-#,##0&quot; шт.&quot;;;@"/>
  </numFmts>
  <fonts count="9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u val="single"/>
      <sz val="8"/>
      <color indexed="12"/>
      <name val="Calibri"/>
      <family val="2"/>
    </font>
    <font>
      <b/>
      <i/>
      <sz val="14"/>
      <color indexed="58"/>
      <name val="Calibri"/>
      <family val="2"/>
    </font>
    <font>
      <b/>
      <i/>
      <sz val="12"/>
      <color indexed="58"/>
      <name val="Calibri"/>
      <family val="2"/>
    </font>
    <font>
      <b/>
      <i/>
      <sz val="9"/>
      <name val="Calibri"/>
      <family val="2"/>
    </font>
    <font>
      <b/>
      <sz val="8"/>
      <color indexed="62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62"/>
      <name val="Calibri"/>
      <family val="2"/>
    </font>
    <font>
      <b/>
      <i/>
      <sz val="11"/>
      <name val="Calibri"/>
      <family val="2"/>
    </font>
    <font>
      <b/>
      <sz val="8"/>
      <color indexed="10"/>
      <name val="Calibri"/>
      <family val="2"/>
    </font>
    <font>
      <b/>
      <i/>
      <sz val="10"/>
      <color indexed="56"/>
      <name val="Calibri"/>
      <family val="2"/>
    </font>
    <font>
      <b/>
      <i/>
      <sz val="11"/>
      <color indexed="56"/>
      <name val="Calibri"/>
      <family val="2"/>
    </font>
    <font>
      <b/>
      <i/>
      <sz val="14"/>
      <color indexed="18"/>
      <name val="Arial"/>
      <family val="2"/>
    </font>
    <font>
      <b/>
      <sz val="8"/>
      <color indexed="12"/>
      <name val="Calibri"/>
      <family val="2"/>
    </font>
    <font>
      <sz val="9"/>
      <color indexed="12"/>
      <name val="Calibri"/>
      <family val="2"/>
    </font>
    <font>
      <b/>
      <sz val="11"/>
      <color indexed="62"/>
      <name val="Calibri"/>
      <family val="2"/>
    </font>
    <font>
      <sz val="8"/>
      <color indexed="8"/>
      <name val="Arial"/>
      <family val="2"/>
    </font>
    <font>
      <sz val="8"/>
      <color indexed="62"/>
      <name val="Calibri"/>
      <family val="2"/>
    </font>
    <font>
      <sz val="8"/>
      <color indexed="22"/>
      <name val="Calibri"/>
      <family val="2"/>
    </font>
    <font>
      <b/>
      <sz val="9"/>
      <color indexed="60"/>
      <name val="Calibri"/>
      <family val="2"/>
    </font>
    <font>
      <b/>
      <i/>
      <u val="single"/>
      <sz val="8"/>
      <name val="Calibri"/>
      <family val="2"/>
    </font>
    <font>
      <b/>
      <sz val="9"/>
      <color indexed="30"/>
      <name val="Calibri"/>
      <family val="2"/>
    </font>
    <font>
      <sz val="10"/>
      <color indexed="62"/>
      <name val="Arial Cyr"/>
      <family val="0"/>
    </font>
    <font>
      <i/>
      <sz val="11"/>
      <color indexed="62"/>
      <name val="Arial"/>
      <family val="2"/>
    </font>
    <font>
      <i/>
      <sz val="10"/>
      <color indexed="62"/>
      <name val="Calibri"/>
      <family val="2"/>
    </font>
    <font>
      <sz val="8"/>
      <color indexed="62"/>
      <name val="Arial"/>
      <family val="2"/>
    </font>
    <font>
      <sz val="8"/>
      <color indexed="60"/>
      <name val="Calibri"/>
      <family val="2"/>
    </font>
    <font>
      <b/>
      <i/>
      <u val="single"/>
      <sz val="18"/>
      <color indexed="16"/>
      <name val="Calibri"/>
      <family val="2"/>
    </font>
    <font>
      <u val="single"/>
      <sz val="10"/>
      <color indexed="12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8"/>
      <color theme="1" tint="0.04998999834060669"/>
      <name val="Calibri"/>
      <family val="2"/>
    </font>
    <font>
      <b/>
      <i/>
      <sz val="9"/>
      <color theme="1" tint="0.04998999834060669"/>
      <name val="Calibri"/>
      <family val="2"/>
    </font>
    <font>
      <b/>
      <i/>
      <sz val="8"/>
      <color theme="1" tint="0.04998999834060669"/>
      <name val="Calibri"/>
      <family val="2"/>
    </font>
    <font>
      <sz val="9"/>
      <color theme="1" tint="0.04998999834060669"/>
      <name val="Calibri"/>
      <family val="2"/>
    </font>
    <font>
      <sz val="8"/>
      <color theme="0"/>
      <name val="Calibri"/>
      <family val="2"/>
    </font>
    <font>
      <b/>
      <sz val="8"/>
      <color theme="1" tint="0.04998999834060669"/>
      <name val="Calibri"/>
      <family val="2"/>
    </font>
    <font>
      <b/>
      <sz val="9"/>
      <color theme="1" tint="0.04998999834060669"/>
      <name val="Calibri"/>
      <family val="2"/>
    </font>
    <font>
      <b/>
      <sz val="8"/>
      <color theme="0"/>
      <name val="Calibri"/>
      <family val="2"/>
    </font>
    <font>
      <b/>
      <sz val="8"/>
      <color rgb="FFFF0000"/>
      <name val="Calibri"/>
      <family val="2"/>
    </font>
    <font>
      <sz val="8"/>
      <color theme="1"/>
      <name val="Arial"/>
      <family val="2"/>
    </font>
    <font>
      <b/>
      <sz val="9"/>
      <color rgb="FFC00000"/>
      <name val="Calibri"/>
      <family val="2"/>
    </font>
    <font>
      <sz val="8"/>
      <color theme="0" tint="-0.1499900072813034"/>
      <name val="Calibri"/>
      <family val="2"/>
    </font>
    <font>
      <sz val="8"/>
      <color theme="4" tint="-0.24997000396251678"/>
      <name val="Calibri"/>
      <family val="2"/>
    </font>
    <font>
      <b/>
      <sz val="8"/>
      <color theme="1"/>
      <name val="Calibri"/>
      <family val="2"/>
    </font>
    <font>
      <sz val="10"/>
      <color theme="4" tint="-0.24997000396251678"/>
      <name val="Arial Cyr"/>
      <family val="0"/>
    </font>
    <font>
      <sz val="8"/>
      <color theme="4" tint="-0.24997000396251678"/>
      <name val="Arial"/>
      <family val="2"/>
    </font>
    <font>
      <sz val="8"/>
      <color theme="5" tint="-0.24997000396251678"/>
      <name val="Calibri"/>
      <family val="2"/>
    </font>
    <font>
      <b/>
      <sz val="9"/>
      <color rgb="FF0070C0"/>
      <name val="Calibri"/>
      <family val="2"/>
    </font>
    <font>
      <b/>
      <i/>
      <sz val="11"/>
      <color rgb="FF002060"/>
      <name val="Calibri"/>
      <family val="2"/>
    </font>
    <font>
      <b/>
      <i/>
      <sz val="10"/>
      <color rgb="FF002060"/>
      <name val="Calibri"/>
      <family val="2"/>
    </font>
    <font>
      <i/>
      <sz val="10"/>
      <color theme="4" tint="-0.24997000396251678"/>
      <name val="Calibri"/>
      <family val="2"/>
    </font>
    <font>
      <i/>
      <sz val="11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hair">
        <color indexed="9"/>
      </top>
      <bottom style="hair">
        <color indexed="9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0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vertical="center" wrapText="1"/>
    </xf>
    <xf numFmtId="0" fontId="28" fillId="24" borderId="0" xfId="0" applyFont="1" applyFill="1" applyAlignment="1">
      <alignment/>
    </xf>
    <xf numFmtId="1" fontId="77" fillId="0" borderId="0" xfId="0" applyNumberFormat="1" applyFont="1" applyAlignment="1">
      <alignment horizontal="center" vertical="center"/>
    </xf>
    <xf numFmtId="0" fontId="78" fillId="25" borderId="0" xfId="0" applyFont="1" applyFill="1" applyAlignment="1">
      <alignment vertical="center" wrapText="1"/>
    </xf>
    <xf numFmtId="0" fontId="42" fillId="25" borderId="0" xfId="0" applyFont="1" applyFill="1" applyAlignment="1">
      <alignment vertical="center" wrapText="1"/>
    </xf>
    <xf numFmtId="0" fontId="34" fillId="25" borderId="0" xfId="0" applyFont="1" applyFill="1" applyAlignment="1">
      <alignment vertical="center" wrapText="1"/>
    </xf>
    <xf numFmtId="164" fontId="38" fillId="0" borderId="0" xfId="0" applyNumberFormat="1" applyFont="1" applyAlignment="1" applyProtection="1">
      <alignment vertical="center"/>
      <protection hidden="1"/>
    </xf>
    <xf numFmtId="1" fontId="79" fillId="25" borderId="0" xfId="0" applyNumberFormat="1" applyFont="1" applyFill="1" applyAlignment="1">
      <alignment horizontal="center" vertical="center" wrapText="1"/>
    </xf>
    <xf numFmtId="1" fontId="38" fillId="0" borderId="0" xfId="0" applyNumberFormat="1" applyFont="1" applyAlignment="1" applyProtection="1">
      <alignment vertical="center"/>
      <protection hidden="1"/>
    </xf>
    <xf numFmtId="0" fontId="34" fillId="25" borderId="0" xfId="0" applyFont="1" applyFill="1" applyAlignment="1">
      <alignment horizontal="center" vertical="center" wrapText="1"/>
    </xf>
    <xf numFmtId="1" fontId="77" fillId="25" borderId="10" xfId="0" applyNumberFormat="1" applyFont="1" applyFill="1" applyBorder="1" applyAlignment="1">
      <alignment horizontal="center" vertical="center"/>
    </xf>
    <xf numFmtId="0" fontId="80" fillId="25" borderId="0" xfId="0" applyFont="1" applyFill="1" applyAlignment="1">
      <alignment vertical="center"/>
    </xf>
    <xf numFmtId="0" fontId="81" fillId="25" borderId="0" xfId="0" applyFont="1" applyFill="1" applyAlignment="1">
      <alignment vertical="center"/>
    </xf>
    <xf numFmtId="0" fontId="38" fillId="25" borderId="0" xfId="0" applyFont="1" applyFill="1" applyAlignment="1">
      <alignment vertical="center" wrapText="1"/>
    </xf>
    <xf numFmtId="0" fontId="28" fillId="25" borderId="0" xfId="0" applyFont="1" applyFill="1" applyAlignment="1">
      <alignment vertical="center"/>
    </xf>
    <xf numFmtId="0" fontId="34" fillId="25" borderId="0" xfId="0" applyFont="1" applyFill="1" applyAlignment="1">
      <alignment horizontal="right" vertical="center" wrapText="1"/>
    </xf>
    <xf numFmtId="1" fontId="82" fillId="25" borderId="10" xfId="0" applyNumberFormat="1" applyFont="1" applyFill="1" applyBorder="1" applyAlignment="1">
      <alignment horizontal="center" vertical="center"/>
    </xf>
    <xf numFmtId="0" fontId="83" fillId="25" borderId="0" xfId="0" applyFont="1" applyFill="1" applyAlignment="1">
      <alignment vertical="center"/>
    </xf>
    <xf numFmtId="0" fontId="84" fillId="25" borderId="0" xfId="0" applyFont="1" applyFill="1" applyAlignment="1">
      <alignment vertical="center"/>
    </xf>
    <xf numFmtId="166" fontId="29" fillId="25" borderId="0" xfId="0" applyNumberFormat="1" applyFont="1" applyFill="1" applyAlignment="1" applyProtection="1">
      <alignment vertical="center"/>
      <protection hidden="1"/>
    </xf>
    <xf numFmtId="1" fontId="82" fillId="25" borderId="0" xfId="0" applyNumberFormat="1" applyFont="1" applyFill="1" applyAlignment="1">
      <alignment horizontal="center" vertical="center" wrapText="1"/>
    </xf>
    <xf numFmtId="0" fontId="83" fillId="25" borderId="0" xfId="0" applyFont="1" applyFill="1" applyAlignment="1">
      <alignment vertical="center" wrapText="1"/>
    </xf>
    <xf numFmtId="0" fontId="84" fillId="25" borderId="0" xfId="0" applyFont="1" applyFill="1" applyAlignment="1">
      <alignment vertical="center" wrapText="1"/>
    </xf>
    <xf numFmtId="0" fontId="28" fillId="25" borderId="0" xfId="0" applyFont="1" applyFill="1" applyAlignment="1">
      <alignment horizontal="center" vertical="center" wrapText="1"/>
    </xf>
    <xf numFmtId="166" fontId="34" fillId="25" borderId="0" xfId="0" applyNumberFormat="1" applyFont="1" applyFill="1" applyAlignment="1" applyProtection="1">
      <alignment horizontal="center" vertical="center"/>
      <protection hidden="1"/>
    </xf>
    <xf numFmtId="0" fontId="32" fillId="0" borderId="11" xfId="0" applyFont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3" fillId="25" borderId="0" xfId="0" applyFont="1" applyFill="1" applyAlignment="1">
      <alignment horizontal="left" vertical="center" shrinkToFit="1"/>
    </xf>
    <xf numFmtId="0" fontId="25" fillId="25" borderId="0" xfId="0" applyFont="1" applyFill="1" applyAlignment="1">
      <alignment horizontal="left" vertical="center" wrapText="1"/>
    </xf>
    <xf numFmtId="0" fontId="23" fillId="25" borderId="0" xfId="0" applyFont="1" applyFill="1" applyAlignment="1" applyProtection="1">
      <alignment horizontal="left" vertical="center" wrapText="1"/>
      <protection hidden="1"/>
    </xf>
    <xf numFmtId="0" fontId="30" fillId="25" borderId="0" xfId="0" applyFont="1" applyFill="1" applyAlignment="1" applyProtection="1">
      <alignment horizontal="left" vertical="center" wrapText="1"/>
      <protection hidden="1"/>
    </xf>
    <xf numFmtId="0" fontId="31" fillId="25" borderId="0" xfId="0" applyFont="1" applyFill="1" applyAlignment="1" applyProtection="1">
      <alignment horizontal="left" vertical="center" wrapText="1"/>
      <protection hidden="1"/>
    </xf>
    <xf numFmtId="0" fontId="11" fillId="26" borderId="0" xfId="0" applyFont="1" applyFill="1" applyAlignment="1">
      <alignment vertical="center"/>
    </xf>
    <xf numFmtId="0" fontId="59" fillId="26" borderId="0" xfId="0" applyFont="1" applyFill="1" applyAlignment="1">
      <alignment vertical="center"/>
    </xf>
    <xf numFmtId="0" fontId="60" fillId="26" borderId="0" xfId="0" applyFont="1" applyFill="1" applyAlignment="1">
      <alignment vertical="center"/>
    </xf>
    <xf numFmtId="0" fontId="36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 wrapText="1"/>
    </xf>
    <xf numFmtId="169" fontId="22" fillId="0" borderId="14" xfId="0" applyNumberFormat="1" applyFont="1" applyBorder="1" applyAlignment="1">
      <alignment horizontal="center" vertical="center" wrapText="1"/>
    </xf>
    <xf numFmtId="170" fontId="86" fillId="0" borderId="15" xfId="0" applyNumberFormat="1" applyFont="1" applyBorder="1" applyAlignment="1">
      <alignment vertical="center"/>
    </xf>
    <xf numFmtId="0" fontId="87" fillId="24" borderId="0" xfId="0" applyFont="1" applyFill="1" applyAlignment="1">
      <alignment horizontal="center" vertical="center"/>
    </xf>
    <xf numFmtId="0" fontId="44" fillId="26" borderId="0" xfId="0" applyFont="1" applyFill="1" applyAlignment="1">
      <alignment vertical="center"/>
    </xf>
    <xf numFmtId="0" fontId="53" fillId="26" borderId="0" xfId="0" applyFont="1" applyFill="1" applyAlignment="1">
      <alignment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88" fillId="24" borderId="0" xfId="0" applyFont="1" applyFill="1" applyAlignment="1">
      <alignment horizontal="center" vertical="center"/>
    </xf>
    <xf numFmtId="0" fontId="61" fillId="26" borderId="0" xfId="0" applyFont="1" applyFill="1" applyAlignment="1">
      <alignment vertical="center"/>
    </xf>
    <xf numFmtId="0" fontId="32" fillId="27" borderId="17" xfId="0" applyFont="1" applyFill="1" applyBorder="1" applyAlignment="1" applyProtection="1">
      <alignment horizontal="center" vertical="center" wrapText="1"/>
      <protection hidden="1" locked="0"/>
    </xf>
    <xf numFmtId="167" fontId="89" fillId="24" borderId="0" xfId="0" applyNumberFormat="1" applyFont="1" applyFill="1" applyAlignment="1">
      <alignment horizontal="left" vertical="center"/>
    </xf>
    <xf numFmtId="0" fontId="36" fillId="28" borderId="17" xfId="0" applyFont="1" applyFill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 shrinkToFit="1"/>
    </xf>
    <xf numFmtId="0" fontId="32" fillId="0" borderId="11" xfId="0" applyFont="1" applyBorder="1" applyAlignment="1">
      <alignment horizontal="center" vertical="center" textRotation="90" wrapText="1"/>
    </xf>
    <xf numFmtId="0" fontId="32" fillId="29" borderId="11" xfId="0" applyFont="1" applyFill="1" applyBorder="1" applyAlignment="1">
      <alignment horizontal="center" vertical="center" wrapText="1"/>
    </xf>
    <xf numFmtId="0" fontId="58" fillId="25" borderId="0" xfId="0" applyFont="1" applyFill="1" applyAlignment="1">
      <alignment horizontal="left" vertical="center" indent="1"/>
    </xf>
    <xf numFmtId="0" fontId="40" fillId="0" borderId="13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2" fillId="25" borderId="0" xfId="0" applyFont="1" applyFill="1" applyAlignment="1" applyProtection="1">
      <alignment horizontal="left" vertical="center" wrapText="1"/>
      <protection hidden="1"/>
    </xf>
    <xf numFmtId="168" fontId="93" fillId="24" borderId="18" xfId="0" applyNumberFormat="1" applyFont="1" applyFill="1" applyBorder="1" applyAlignment="1">
      <alignment horizontal="center" vertical="center"/>
    </xf>
    <xf numFmtId="0" fontId="94" fillId="24" borderId="0" xfId="0" applyFont="1" applyFill="1" applyAlignment="1" applyProtection="1">
      <alignment horizontal="center" vertical="center" readingOrder="1"/>
      <protection locked="0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32" fillId="25" borderId="0" xfId="0" applyFont="1" applyFill="1" applyAlignment="1">
      <alignment horizontal="left" vertical="center" indent="1"/>
    </xf>
    <xf numFmtId="0" fontId="39" fillId="25" borderId="0" xfId="0" applyFont="1" applyFill="1" applyAlignment="1">
      <alignment horizontal="left" vertical="center" indent="1"/>
    </xf>
    <xf numFmtId="0" fontId="35" fillId="26" borderId="0" xfId="0" applyFont="1" applyFill="1" applyAlignment="1">
      <alignment horizontal="left" vertical="center" indent="1"/>
    </xf>
    <xf numFmtId="4" fontId="23" fillId="25" borderId="0" xfId="0" applyNumberFormat="1" applyFont="1" applyFill="1" applyAlignment="1" applyProtection="1">
      <alignment horizontal="left" vertical="center" wrapText="1"/>
      <protection hidden="1"/>
    </xf>
    <xf numFmtId="4" fontId="53" fillId="26" borderId="0" xfId="0" applyNumberFormat="1" applyFont="1" applyFill="1" applyAlignment="1">
      <alignment vertical="center"/>
    </xf>
    <xf numFmtId="0" fontId="27" fillId="24" borderId="0" xfId="0" applyFont="1" applyFill="1" applyAlignment="1">
      <alignment vertical="center" wrapText="1"/>
    </xf>
    <xf numFmtId="0" fontId="81" fillId="0" borderId="21" xfId="0" applyFont="1" applyBorder="1" applyAlignment="1">
      <alignment vertical="center"/>
    </xf>
    <xf numFmtId="0" fontId="21" fillId="0" borderId="0" xfId="0" applyFont="1" applyAlignment="1">
      <alignment/>
    </xf>
    <xf numFmtId="0" fontId="39" fillId="30" borderId="22" xfId="0" applyFont="1" applyFill="1" applyBorder="1" applyAlignment="1">
      <alignment horizontal="center" vertical="center" wrapText="1"/>
    </xf>
    <xf numFmtId="0" fontId="95" fillId="30" borderId="22" xfId="0" applyFont="1" applyFill="1" applyBorder="1" applyAlignment="1">
      <alignment horizontal="left" vertical="center"/>
    </xf>
    <xf numFmtId="0" fontId="54" fillId="30" borderId="22" xfId="0" applyFont="1" applyFill="1" applyBorder="1" applyAlignment="1">
      <alignment horizontal="center" vertical="center" wrapText="1"/>
    </xf>
    <xf numFmtId="0" fontId="27" fillId="30" borderId="22" xfId="0" applyFont="1" applyFill="1" applyBorder="1" applyAlignment="1">
      <alignment horizontal="center" vertical="center" wrapText="1"/>
    </xf>
    <xf numFmtId="0" fontId="43" fillId="30" borderId="22" xfId="0" applyFont="1" applyFill="1" applyBorder="1" applyAlignment="1">
      <alignment horizontal="center" vertical="center" textRotation="90" wrapText="1"/>
    </xf>
    <xf numFmtId="0" fontId="39" fillId="30" borderId="22" xfId="0" applyFont="1" applyFill="1" applyBorder="1" applyAlignment="1">
      <alignment horizontal="center" vertical="center" textRotation="90" wrapText="1"/>
    </xf>
    <xf numFmtId="0" fontId="54" fillId="30" borderId="22" xfId="0" applyFont="1" applyFill="1" applyBorder="1" applyAlignment="1">
      <alignment horizontal="center" vertical="center" textRotation="90" wrapText="1"/>
    </xf>
    <xf numFmtId="0" fontId="39" fillId="30" borderId="23" xfId="0" applyFont="1" applyFill="1" applyBorder="1" applyAlignment="1">
      <alignment horizontal="center" vertical="center" wrapText="1"/>
    </xf>
    <xf numFmtId="4" fontId="39" fillId="30" borderId="22" xfId="0" applyNumberFormat="1" applyFont="1" applyFill="1" applyBorder="1" applyAlignment="1">
      <alignment horizontal="center" vertical="center" wrapText="1"/>
    </xf>
    <xf numFmtId="0" fontId="96" fillId="30" borderId="22" xfId="0" applyFont="1" applyFill="1" applyBorder="1" applyAlignment="1">
      <alignment horizontal="left" vertical="center" indent="1"/>
    </xf>
    <xf numFmtId="0" fontId="97" fillId="30" borderId="23" xfId="0" applyFont="1" applyFill="1" applyBorder="1" applyAlignment="1">
      <alignment horizontal="center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73" fillId="24" borderId="0" xfId="0" applyFont="1" applyFill="1" applyAlignment="1" applyProtection="1">
      <alignment horizontal="left" vertical="center" readingOrder="1"/>
      <protection locked="0"/>
    </xf>
    <xf numFmtId="0" fontId="34" fillId="0" borderId="16" xfId="0" applyFont="1" applyBorder="1" applyAlignment="1">
      <alignment horizontal="left" vertical="center" wrapText="1" indent="1"/>
    </xf>
    <xf numFmtId="0" fontId="36" fillId="0" borderId="16" xfId="0" applyFont="1" applyBorder="1" applyAlignment="1">
      <alignment horizontal="left" vertical="center" wrapText="1"/>
    </xf>
    <xf numFmtId="4" fontId="29" fillId="31" borderId="16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 applyProtection="1">
      <alignment horizontal="left" vertical="center" wrapText="1"/>
      <protection hidden="1"/>
    </xf>
    <xf numFmtId="0" fontId="98" fillId="24" borderId="0" xfId="0" applyFont="1" applyFill="1" applyAlignment="1" applyProtection="1">
      <alignment horizontal="left" vertical="center" wrapText="1"/>
      <protection hidden="1"/>
    </xf>
    <xf numFmtId="0" fontId="34" fillId="25" borderId="12" xfId="0" applyFont="1" applyFill="1" applyBorder="1" applyAlignment="1">
      <alignment horizontal="center" vertical="center" wrapText="1"/>
    </xf>
    <xf numFmtId="0" fontId="34" fillId="25" borderId="24" xfId="0" applyFont="1" applyFill="1" applyBorder="1" applyAlignment="1">
      <alignment horizontal="center" vertical="center" wrapText="1"/>
    </xf>
    <xf numFmtId="0" fontId="34" fillId="25" borderId="25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left" vertical="center" indent="1"/>
    </xf>
    <xf numFmtId="0" fontId="41" fillId="25" borderId="0" xfId="0" applyFont="1" applyFill="1" applyAlignment="1">
      <alignment horizontal="left" vertical="center" wrapText="1"/>
    </xf>
    <xf numFmtId="171" fontId="34" fillId="0" borderId="26" xfId="0" applyNumberFormat="1" applyFont="1" applyBorder="1" applyAlignment="1" applyProtection="1">
      <alignment horizontal="right" vertical="center"/>
      <protection hidden="1"/>
    </xf>
    <xf numFmtId="171" fontId="34" fillId="0" borderId="27" xfId="0" applyNumberFormat="1" applyFont="1" applyBorder="1" applyAlignment="1" applyProtection="1">
      <alignment horizontal="right" vertical="center"/>
      <protection hidden="1"/>
    </xf>
    <xf numFmtId="171" fontId="34" fillId="0" borderId="28" xfId="0" applyNumberFormat="1" applyFont="1" applyBorder="1" applyAlignment="1" applyProtection="1">
      <alignment horizontal="right" vertical="center"/>
      <protection hidden="1"/>
    </xf>
    <xf numFmtId="171" fontId="34" fillId="0" borderId="23" xfId="0" applyNumberFormat="1" applyFont="1" applyBorder="1" applyAlignment="1" applyProtection="1">
      <alignment horizontal="right" vertical="center"/>
      <protection hidden="1"/>
    </xf>
    <xf numFmtId="1" fontId="66" fillId="27" borderId="29" xfId="0" applyNumberFormat="1" applyFont="1" applyFill="1" applyBorder="1" applyAlignment="1">
      <alignment horizontal="center" vertical="center" wrapText="1"/>
    </xf>
    <xf numFmtId="1" fontId="66" fillId="27" borderId="14" xfId="0" applyNumberFormat="1" applyFont="1" applyFill="1" applyBorder="1" applyAlignment="1">
      <alignment horizontal="center" vertical="center" wrapText="1"/>
    </xf>
    <xf numFmtId="1" fontId="66" fillId="27" borderId="21" xfId="0" applyNumberFormat="1" applyFont="1" applyFill="1" applyBorder="1" applyAlignment="1">
      <alignment horizontal="center" vertical="center" wrapText="1"/>
    </xf>
    <xf numFmtId="165" fontId="24" fillId="24" borderId="26" xfId="0" applyNumberFormat="1" applyFont="1" applyFill="1" applyBorder="1" applyAlignment="1">
      <alignment horizontal="center" vertical="center" wrapText="1"/>
    </xf>
    <xf numFmtId="165" fontId="24" fillId="24" borderId="27" xfId="0" applyNumberFormat="1" applyFont="1" applyFill="1" applyBorder="1" applyAlignment="1">
      <alignment horizontal="center" vertical="center" wrapText="1"/>
    </xf>
    <xf numFmtId="165" fontId="24" fillId="24" borderId="30" xfId="0" applyNumberFormat="1" applyFont="1" applyFill="1" applyBorder="1" applyAlignment="1">
      <alignment horizontal="center" vertical="center" wrapText="1"/>
    </xf>
    <xf numFmtId="165" fontId="24" fillId="24" borderId="18" xfId="0" applyNumberFormat="1" applyFont="1" applyFill="1" applyBorder="1" applyAlignment="1">
      <alignment horizontal="center" vertical="center" wrapText="1"/>
    </xf>
    <xf numFmtId="165" fontId="24" fillId="24" borderId="0" xfId="0" applyNumberFormat="1" applyFont="1" applyFill="1" applyAlignment="1">
      <alignment horizontal="center" vertical="center" wrapText="1"/>
    </xf>
    <xf numFmtId="165" fontId="24" fillId="24" borderId="31" xfId="0" applyNumberFormat="1" applyFont="1" applyFill="1" applyBorder="1" applyAlignment="1">
      <alignment horizontal="center" vertical="center" wrapText="1"/>
    </xf>
    <xf numFmtId="165" fontId="24" fillId="24" borderId="28" xfId="0" applyNumberFormat="1" applyFont="1" applyFill="1" applyBorder="1" applyAlignment="1">
      <alignment horizontal="center" vertical="center" wrapText="1"/>
    </xf>
    <xf numFmtId="165" fontId="24" fillId="24" borderId="23" xfId="0" applyNumberFormat="1" applyFont="1" applyFill="1" applyBorder="1" applyAlignment="1">
      <alignment horizontal="center" vertical="center" wrapText="1"/>
    </xf>
    <xf numFmtId="165" fontId="24" fillId="24" borderId="32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170" fontId="34" fillId="24" borderId="33" xfId="0" applyNumberFormat="1" applyFont="1" applyFill="1" applyBorder="1" applyAlignment="1" applyProtection="1">
      <alignment horizontal="center" vertical="center"/>
      <protection hidden="1"/>
    </xf>
    <xf numFmtId="170" fontId="34" fillId="24" borderId="24" xfId="0" applyNumberFormat="1" applyFont="1" applyFill="1" applyBorder="1" applyAlignment="1" applyProtection="1">
      <alignment horizontal="center" vertical="center"/>
      <protection hidden="1"/>
    </xf>
    <xf numFmtId="170" fontId="34" fillId="24" borderId="28" xfId="0" applyNumberFormat="1" applyFont="1" applyFill="1" applyBorder="1" applyAlignment="1" applyProtection="1">
      <alignment horizontal="center" vertical="center"/>
      <protection hidden="1"/>
    </xf>
    <xf numFmtId="170" fontId="34" fillId="24" borderId="23" xfId="0" applyNumberFormat="1" applyFont="1" applyFill="1" applyBorder="1" applyAlignment="1" applyProtection="1">
      <alignment horizontal="center" vertical="center"/>
      <protection hidden="1"/>
    </xf>
    <xf numFmtId="0" fontId="34" fillId="24" borderId="0" xfId="0" applyFont="1" applyFill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FF6600"/>
        </patternFill>
      </fill>
    </dxf>
    <dxf>
      <font>
        <b/>
        <i val="0"/>
        <color rgb="FFFFFF00"/>
      </font>
      <fill>
        <patternFill>
          <bgColor theme="9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FF00"/>
      </font>
      <fill>
        <patternFill>
          <bgColor theme="9" tint="-0.24993999302387238"/>
        </patternFill>
      </fill>
      <border/>
    </dxf>
    <dxf>
      <font>
        <b/>
        <i val="0"/>
        <color rgb="FFFFFF00"/>
      </font>
      <fill>
        <patternFill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15</xdr:row>
      <xdr:rowOff>19050</xdr:rowOff>
    </xdr:from>
    <xdr:to>
      <xdr:col>7</xdr:col>
      <xdr:colOff>533400</xdr:colOff>
      <xdr:row>15</xdr:row>
      <xdr:rowOff>723900</xdr:rowOff>
    </xdr:to>
    <xdr:pic>
      <xdr:nvPicPr>
        <xdr:cNvPr id="1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48225" y="182880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16</xdr:row>
      <xdr:rowOff>19050</xdr:rowOff>
    </xdr:from>
    <xdr:to>
      <xdr:col>7</xdr:col>
      <xdr:colOff>533400</xdr:colOff>
      <xdr:row>16</xdr:row>
      <xdr:rowOff>723900</xdr:rowOff>
    </xdr:to>
    <xdr:pic>
      <xdr:nvPicPr>
        <xdr:cNvPr id="2" name="Picture 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848225" y="258127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17</xdr:row>
      <xdr:rowOff>19050</xdr:rowOff>
    </xdr:from>
    <xdr:to>
      <xdr:col>7</xdr:col>
      <xdr:colOff>533400</xdr:colOff>
      <xdr:row>17</xdr:row>
      <xdr:rowOff>723900</xdr:rowOff>
    </xdr:to>
    <xdr:pic>
      <xdr:nvPicPr>
        <xdr:cNvPr id="3" name="Picture 3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848225" y="33337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18</xdr:row>
      <xdr:rowOff>19050</xdr:rowOff>
    </xdr:from>
    <xdr:to>
      <xdr:col>7</xdr:col>
      <xdr:colOff>533400</xdr:colOff>
      <xdr:row>18</xdr:row>
      <xdr:rowOff>723900</xdr:rowOff>
    </xdr:to>
    <xdr:pic>
      <xdr:nvPicPr>
        <xdr:cNvPr id="4" name="Picture 4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848225" y="408622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19</xdr:row>
      <xdr:rowOff>19050</xdr:rowOff>
    </xdr:from>
    <xdr:to>
      <xdr:col>7</xdr:col>
      <xdr:colOff>533400</xdr:colOff>
      <xdr:row>19</xdr:row>
      <xdr:rowOff>723900</xdr:rowOff>
    </xdr:to>
    <xdr:pic>
      <xdr:nvPicPr>
        <xdr:cNvPr id="5" name="Picture 6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848225" y="483870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20</xdr:row>
      <xdr:rowOff>19050</xdr:rowOff>
    </xdr:from>
    <xdr:to>
      <xdr:col>7</xdr:col>
      <xdr:colOff>533400</xdr:colOff>
      <xdr:row>20</xdr:row>
      <xdr:rowOff>723900</xdr:rowOff>
    </xdr:to>
    <xdr:pic>
      <xdr:nvPicPr>
        <xdr:cNvPr id="6" name="Picture 72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848225" y="559117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21</xdr:row>
      <xdr:rowOff>19050</xdr:rowOff>
    </xdr:from>
    <xdr:to>
      <xdr:col>7</xdr:col>
      <xdr:colOff>533400</xdr:colOff>
      <xdr:row>21</xdr:row>
      <xdr:rowOff>723900</xdr:rowOff>
    </xdr:to>
    <xdr:pic>
      <xdr:nvPicPr>
        <xdr:cNvPr id="7" name="Picture 78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848225" y="63436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22</xdr:row>
      <xdr:rowOff>19050</xdr:rowOff>
    </xdr:from>
    <xdr:to>
      <xdr:col>7</xdr:col>
      <xdr:colOff>533400</xdr:colOff>
      <xdr:row>22</xdr:row>
      <xdr:rowOff>723900</xdr:rowOff>
    </xdr:to>
    <xdr:pic>
      <xdr:nvPicPr>
        <xdr:cNvPr id="8" name="Picture 8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848225" y="709612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23</xdr:row>
      <xdr:rowOff>19050</xdr:rowOff>
    </xdr:from>
    <xdr:to>
      <xdr:col>7</xdr:col>
      <xdr:colOff>533400</xdr:colOff>
      <xdr:row>23</xdr:row>
      <xdr:rowOff>723900</xdr:rowOff>
    </xdr:to>
    <xdr:pic>
      <xdr:nvPicPr>
        <xdr:cNvPr id="9" name="Picture 106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848225" y="784860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24</xdr:row>
      <xdr:rowOff>19050</xdr:rowOff>
    </xdr:from>
    <xdr:to>
      <xdr:col>7</xdr:col>
      <xdr:colOff>533400</xdr:colOff>
      <xdr:row>24</xdr:row>
      <xdr:rowOff>723900</xdr:rowOff>
    </xdr:to>
    <xdr:pic>
      <xdr:nvPicPr>
        <xdr:cNvPr id="10" name="Picture 15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848225" y="860107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25</xdr:row>
      <xdr:rowOff>19050</xdr:rowOff>
    </xdr:from>
    <xdr:to>
      <xdr:col>7</xdr:col>
      <xdr:colOff>533400</xdr:colOff>
      <xdr:row>25</xdr:row>
      <xdr:rowOff>723900</xdr:rowOff>
    </xdr:to>
    <xdr:pic>
      <xdr:nvPicPr>
        <xdr:cNvPr id="11" name="Picture 166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4848225" y="93535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19050</xdr:rowOff>
    </xdr:from>
    <xdr:to>
      <xdr:col>7</xdr:col>
      <xdr:colOff>533400</xdr:colOff>
      <xdr:row>26</xdr:row>
      <xdr:rowOff>723900</xdr:rowOff>
    </xdr:to>
    <xdr:pic>
      <xdr:nvPicPr>
        <xdr:cNvPr id="12" name="Picture 172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848225" y="1010602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28</xdr:row>
      <xdr:rowOff>19050</xdr:rowOff>
    </xdr:from>
    <xdr:to>
      <xdr:col>7</xdr:col>
      <xdr:colOff>533400</xdr:colOff>
      <xdr:row>28</xdr:row>
      <xdr:rowOff>723900</xdr:rowOff>
    </xdr:to>
    <xdr:pic>
      <xdr:nvPicPr>
        <xdr:cNvPr id="13" name="Picture 264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4848225" y="1103947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29</xdr:row>
      <xdr:rowOff>19050</xdr:rowOff>
    </xdr:from>
    <xdr:to>
      <xdr:col>7</xdr:col>
      <xdr:colOff>533400</xdr:colOff>
      <xdr:row>29</xdr:row>
      <xdr:rowOff>723900</xdr:rowOff>
    </xdr:to>
    <xdr:pic>
      <xdr:nvPicPr>
        <xdr:cNvPr id="14" name="Picture 300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4848225" y="117919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31</xdr:row>
      <xdr:rowOff>19050</xdr:rowOff>
    </xdr:from>
    <xdr:to>
      <xdr:col>7</xdr:col>
      <xdr:colOff>533400</xdr:colOff>
      <xdr:row>31</xdr:row>
      <xdr:rowOff>723900</xdr:rowOff>
    </xdr:to>
    <xdr:pic>
      <xdr:nvPicPr>
        <xdr:cNvPr id="15" name="Picture 1822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848225" y="1272540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32</xdr:row>
      <xdr:rowOff>19050</xdr:rowOff>
    </xdr:from>
    <xdr:to>
      <xdr:col>7</xdr:col>
      <xdr:colOff>533400</xdr:colOff>
      <xdr:row>32</xdr:row>
      <xdr:rowOff>723900</xdr:rowOff>
    </xdr:to>
    <xdr:pic>
      <xdr:nvPicPr>
        <xdr:cNvPr id="16" name="Picture 1844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848225" y="1347787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33</xdr:row>
      <xdr:rowOff>19050</xdr:rowOff>
    </xdr:from>
    <xdr:to>
      <xdr:col>7</xdr:col>
      <xdr:colOff>533400</xdr:colOff>
      <xdr:row>33</xdr:row>
      <xdr:rowOff>723900</xdr:rowOff>
    </xdr:to>
    <xdr:pic>
      <xdr:nvPicPr>
        <xdr:cNvPr id="17" name="Picture 18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4848225" y="1423035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34</xdr:row>
      <xdr:rowOff>19050</xdr:rowOff>
    </xdr:from>
    <xdr:to>
      <xdr:col>7</xdr:col>
      <xdr:colOff>533400</xdr:colOff>
      <xdr:row>34</xdr:row>
      <xdr:rowOff>723900</xdr:rowOff>
    </xdr:to>
    <xdr:pic>
      <xdr:nvPicPr>
        <xdr:cNvPr id="18" name="Picture 196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848225" y="1498282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35</xdr:row>
      <xdr:rowOff>19050</xdr:rowOff>
    </xdr:from>
    <xdr:to>
      <xdr:col>7</xdr:col>
      <xdr:colOff>533400</xdr:colOff>
      <xdr:row>35</xdr:row>
      <xdr:rowOff>723900</xdr:rowOff>
    </xdr:to>
    <xdr:pic>
      <xdr:nvPicPr>
        <xdr:cNvPr id="19" name="Picture 2008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848225" y="15735300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36</xdr:row>
      <xdr:rowOff>19050</xdr:rowOff>
    </xdr:from>
    <xdr:to>
      <xdr:col>7</xdr:col>
      <xdr:colOff>533400</xdr:colOff>
      <xdr:row>36</xdr:row>
      <xdr:rowOff>723900</xdr:rowOff>
    </xdr:to>
    <xdr:pic>
      <xdr:nvPicPr>
        <xdr:cNvPr id="20" name="Picture 2012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4848225" y="1648777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R39"/>
  <sheetViews>
    <sheetView tabSelected="1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N16" sqref="N16"/>
    </sheetView>
  </sheetViews>
  <sheetFormatPr defaultColWidth="9.125" defaultRowHeight="12.75" outlineLevelCol="1"/>
  <cols>
    <col min="1" max="1" width="2.00390625" style="0" customWidth="1"/>
    <col min="2" max="2" width="5.625" style="0" customWidth="1"/>
    <col min="3" max="3" width="6.50390625" style="0" hidden="1" customWidth="1"/>
    <col min="4" max="4" width="3.125" style="0" hidden="1" customWidth="1"/>
    <col min="5" max="5" width="15.50390625" style="0" customWidth="1"/>
    <col min="6" max="6" width="20.50390625" style="0" customWidth="1"/>
    <col min="7" max="7" width="19.625" style="0" customWidth="1"/>
    <col min="8" max="8" width="7.50390625" style="0" customWidth="1"/>
    <col min="9" max="9" width="36.625" style="0" customWidth="1"/>
    <col min="10" max="10" width="6.50390625" style="0" customWidth="1"/>
    <col min="11" max="11" width="7.125" style="0" customWidth="1"/>
    <col min="12" max="12" width="10.00390625" style="0" customWidth="1"/>
    <col min="13" max="13" width="6.125" style="0" hidden="1" customWidth="1"/>
    <col min="14" max="14" width="8.625" style="0" customWidth="1"/>
    <col min="15" max="15" width="11.625" style="0" customWidth="1" outlineLevel="1"/>
    <col min="16" max="16" width="19.50390625" style="0" customWidth="1" outlineLevel="1"/>
    <col min="17" max="17" width="8.125" style="0" customWidth="1" outlineLevel="1"/>
    <col min="18" max="18" width="19.50390625" style="0" customWidth="1" outlineLevel="1"/>
  </cols>
  <sheetData>
    <row r="1" spans="1:18" ht="12.75" customHeight="1">
      <c r="A1" s="5"/>
      <c r="B1" s="6"/>
      <c r="C1" s="7"/>
      <c r="D1" s="7"/>
      <c r="E1" s="99" t="s">
        <v>82</v>
      </c>
      <c r="F1" s="99"/>
      <c r="G1" s="99"/>
      <c r="H1" s="99"/>
      <c r="I1" s="99"/>
      <c r="J1" s="99"/>
      <c r="K1" s="8"/>
      <c r="L1" s="104" t="s">
        <v>2</v>
      </c>
      <c r="M1" s="105"/>
      <c r="N1" s="106"/>
      <c r="O1" s="9"/>
      <c r="R1" s="61"/>
    </row>
    <row r="2" spans="1:18" ht="6.75" customHeight="1">
      <c r="A2" s="10"/>
      <c r="B2" s="6"/>
      <c r="C2" s="7"/>
      <c r="D2" s="7"/>
      <c r="E2" s="99"/>
      <c r="F2" s="99"/>
      <c r="G2" s="99"/>
      <c r="H2" s="99"/>
      <c r="I2" s="99"/>
      <c r="J2" s="99"/>
      <c r="K2" s="8"/>
      <c r="L2" s="107"/>
      <c r="M2" s="108"/>
      <c r="N2" s="109"/>
      <c r="O2" s="11"/>
      <c r="P2" s="93"/>
      <c r="Q2" s="93"/>
      <c r="R2" s="94"/>
    </row>
    <row r="3" spans="1:18" ht="4.5" customHeight="1">
      <c r="A3" s="10"/>
      <c r="B3" s="6"/>
      <c r="C3" s="7"/>
      <c r="D3" s="7"/>
      <c r="E3" s="99"/>
      <c r="F3" s="99"/>
      <c r="G3" s="99"/>
      <c r="H3" s="99"/>
      <c r="I3" s="99"/>
      <c r="J3" s="99"/>
      <c r="K3" s="8"/>
      <c r="L3" s="110"/>
      <c r="M3" s="111"/>
      <c r="N3" s="112"/>
      <c r="O3" s="11"/>
      <c r="P3" s="93"/>
      <c r="Q3" s="93"/>
      <c r="R3" s="94"/>
    </row>
    <row r="4" spans="1:18" ht="5.25" customHeight="1">
      <c r="A4" s="10"/>
      <c r="B4" s="6"/>
      <c r="C4" s="7"/>
      <c r="D4" s="7"/>
      <c r="E4" s="99"/>
      <c r="F4" s="99"/>
      <c r="G4" s="99"/>
      <c r="H4" s="99"/>
      <c r="I4" s="99"/>
      <c r="J4" s="99"/>
      <c r="K4" s="8"/>
      <c r="L4" s="113"/>
      <c r="M4" s="114"/>
      <c r="N4" s="115"/>
      <c r="O4" s="11"/>
      <c r="P4" s="93"/>
      <c r="Q4" s="93"/>
      <c r="R4" s="94"/>
    </row>
    <row r="5" spans="1:18" ht="4.5" customHeight="1" thickBot="1">
      <c r="A5" s="10"/>
      <c r="B5" s="6"/>
      <c r="C5" s="7"/>
      <c r="D5" s="7"/>
      <c r="E5" s="99"/>
      <c r="F5" s="99"/>
      <c r="G5" s="99"/>
      <c r="H5" s="99"/>
      <c r="I5" s="99"/>
      <c r="J5" s="99"/>
      <c r="K5" s="12"/>
      <c r="L5" s="88"/>
      <c r="M5" s="116"/>
      <c r="N5" s="116"/>
      <c r="O5" s="11"/>
      <c r="P5" s="93"/>
      <c r="Q5" s="93"/>
      <c r="R5" s="94"/>
    </row>
    <row r="6" spans="1:18" ht="4.5" customHeight="1">
      <c r="A6" s="13"/>
      <c r="B6" s="14"/>
      <c r="C6" s="15"/>
      <c r="D6" s="15"/>
      <c r="E6" s="67"/>
      <c r="F6" s="16"/>
      <c r="G6" s="16"/>
      <c r="H6" s="16"/>
      <c r="I6" s="16"/>
      <c r="J6" s="17"/>
      <c r="K6" s="12"/>
      <c r="L6" s="117">
        <f>SUM(O16:O30)</f>
        <v>0</v>
      </c>
      <c r="M6" s="118"/>
      <c r="N6" s="118"/>
      <c r="O6" s="11"/>
      <c r="P6" s="93"/>
      <c r="Q6" s="93"/>
      <c r="R6" s="94"/>
    </row>
    <row r="7" spans="1:18" ht="12" customHeight="1">
      <c r="A7" s="13"/>
      <c r="B7" s="14"/>
      <c r="C7" s="15"/>
      <c r="D7" s="15"/>
      <c r="E7" s="98" t="s">
        <v>81</v>
      </c>
      <c r="F7" s="98"/>
      <c r="G7" s="98"/>
      <c r="H7" s="98"/>
      <c r="I7" s="98"/>
      <c r="J7" s="98"/>
      <c r="K7" s="18"/>
      <c r="L7" s="119"/>
      <c r="M7" s="120"/>
      <c r="N7" s="120"/>
      <c r="P7" s="93"/>
      <c r="Q7" s="93"/>
      <c r="R7" s="94"/>
    </row>
    <row r="8" spans="1:18" ht="3.75" customHeight="1">
      <c r="A8" s="19"/>
      <c r="B8" s="20"/>
      <c r="C8" s="21"/>
      <c r="D8" s="21"/>
      <c r="E8" s="67"/>
      <c r="F8" s="16"/>
      <c r="G8" s="16"/>
      <c r="H8" s="16"/>
      <c r="I8" s="16"/>
      <c r="J8" s="22"/>
      <c r="K8" s="12"/>
      <c r="L8" s="88"/>
      <c r="M8" s="2"/>
      <c r="N8" s="1"/>
      <c r="P8" s="93"/>
      <c r="Q8" s="93"/>
      <c r="R8" s="94"/>
    </row>
    <row r="9" spans="1:18" ht="4.5" customHeight="1">
      <c r="A9" s="23"/>
      <c r="B9" s="24"/>
      <c r="C9" s="25"/>
      <c r="D9" s="25"/>
      <c r="E9" s="72"/>
      <c r="F9" s="72"/>
      <c r="G9" s="72"/>
      <c r="H9" s="72"/>
      <c r="I9" s="72"/>
      <c r="J9" s="72"/>
      <c r="K9" s="72"/>
      <c r="L9" s="121"/>
      <c r="M9" s="100">
        <f>SUM(N16:N30)</f>
        <v>0</v>
      </c>
      <c r="N9" s="101"/>
      <c r="R9" s="61"/>
    </row>
    <row r="10" spans="1:18" ht="10.5" customHeight="1">
      <c r="A10" s="23"/>
      <c r="B10" s="24"/>
      <c r="C10" s="25"/>
      <c r="D10" s="25"/>
      <c r="E10" s="68"/>
      <c r="F10" s="72"/>
      <c r="G10" s="72"/>
      <c r="H10" s="72"/>
      <c r="I10" s="72"/>
      <c r="J10" s="72"/>
      <c r="K10" s="72"/>
      <c r="L10" s="121"/>
      <c r="M10" s="102"/>
      <c r="N10" s="103"/>
      <c r="R10" s="61"/>
    </row>
    <row r="11" spans="1:18" ht="3" customHeight="1" thickBot="1">
      <c r="A11" s="23"/>
      <c r="B11" s="24"/>
      <c r="C11" s="25"/>
      <c r="D11" s="25"/>
      <c r="E11" s="72"/>
      <c r="F11" s="72"/>
      <c r="G11" s="72"/>
      <c r="H11" s="72"/>
      <c r="I11" s="72"/>
      <c r="J11" s="72"/>
      <c r="K11" s="72"/>
      <c r="L11" s="3"/>
      <c r="M11" s="26"/>
      <c r="N11" s="27"/>
      <c r="R11" s="61"/>
    </row>
    <row r="12" spans="1:18" ht="34.5" customHeight="1" thickBot="1">
      <c r="A12" s="4"/>
      <c r="B12" s="28" t="s">
        <v>7</v>
      </c>
      <c r="C12" s="65"/>
      <c r="D12" s="66"/>
      <c r="E12" s="95" t="s">
        <v>8</v>
      </c>
      <c r="F12" s="96"/>
      <c r="G12" s="97"/>
      <c r="H12" s="29" t="s">
        <v>9</v>
      </c>
      <c r="I12" s="30" t="s">
        <v>0</v>
      </c>
      <c r="J12" s="56" t="s">
        <v>10</v>
      </c>
      <c r="K12" s="55" t="s">
        <v>11</v>
      </c>
      <c r="L12" s="28" t="s">
        <v>12</v>
      </c>
      <c r="M12" s="31" t="s">
        <v>13</v>
      </c>
      <c r="N12" s="57" t="s">
        <v>14</v>
      </c>
      <c r="O12" s="48" t="s">
        <v>6</v>
      </c>
      <c r="P12" s="49" t="s">
        <v>1</v>
      </c>
      <c r="Q12" s="49" t="s">
        <v>15</v>
      </c>
      <c r="R12" s="60" t="s">
        <v>5</v>
      </c>
    </row>
    <row r="13" spans="1:18" ht="6" customHeight="1">
      <c r="A13" s="4"/>
      <c r="B13" s="75"/>
      <c r="C13" s="75"/>
      <c r="D13" s="75"/>
      <c r="E13" s="84" t="s">
        <v>16</v>
      </c>
      <c r="F13" s="76"/>
      <c r="G13" s="77"/>
      <c r="H13" s="78"/>
      <c r="I13" s="79"/>
      <c r="J13" s="80"/>
      <c r="K13" s="81"/>
      <c r="L13" s="83"/>
      <c r="M13" s="78"/>
      <c r="N13" s="75"/>
      <c r="O13" s="82"/>
      <c r="P13" s="82"/>
      <c r="Q13" s="82"/>
      <c r="R13" s="85"/>
    </row>
    <row r="14" spans="1:18" ht="15.75" customHeight="1">
      <c r="A14" s="50">
        <v>2</v>
      </c>
      <c r="B14" s="32"/>
      <c r="C14" s="32"/>
      <c r="D14" s="33"/>
      <c r="E14" s="58"/>
      <c r="F14" s="89" t="s">
        <v>17</v>
      </c>
      <c r="G14" s="34"/>
      <c r="H14" s="35"/>
      <c r="I14" s="36"/>
      <c r="J14" s="37"/>
      <c r="K14" s="37"/>
      <c r="L14" s="70"/>
      <c r="M14" s="35"/>
      <c r="N14" s="35"/>
      <c r="O14" s="35"/>
      <c r="P14" s="35"/>
      <c r="Q14" s="35"/>
      <c r="R14" s="62"/>
    </row>
    <row r="15" spans="1:18" ht="14.25">
      <c r="A15" s="50">
        <v>3</v>
      </c>
      <c r="B15" s="39"/>
      <c r="C15" s="47"/>
      <c r="D15" s="47"/>
      <c r="E15" s="69"/>
      <c r="F15" s="38" t="s">
        <v>18</v>
      </c>
      <c r="G15" s="38"/>
      <c r="H15" s="39"/>
      <c r="I15" s="40"/>
      <c r="J15" s="47"/>
      <c r="K15" s="51"/>
      <c r="L15" s="71"/>
      <c r="M15" s="46"/>
      <c r="N15" s="47"/>
      <c r="O15" s="47"/>
      <c r="P15" s="47"/>
      <c r="Q15" s="47"/>
      <c r="R15" s="47"/>
    </row>
    <row r="16" spans="1:18" ht="59.25" customHeight="1">
      <c r="A16" s="50">
        <v>7</v>
      </c>
      <c r="B16" s="52">
        <v>16170</v>
      </c>
      <c r="C16" s="73" t="s">
        <v>20</v>
      </c>
      <c r="D16" s="73"/>
      <c r="E16" s="90" t="s">
        <v>17</v>
      </c>
      <c r="F16" s="91" t="s">
        <v>21</v>
      </c>
      <c r="G16" s="41" t="s">
        <v>22</v>
      </c>
      <c r="H16" s="59" t="str">
        <f aca="true" t="shared" si="0" ref="H16:H24">HYPERLINK("https://www.gardenbulbs.ru/images/vesna_CL/thumbnails/"&amp;C16&amp;".jpg","фото")</f>
        <v>фото</v>
      </c>
      <c r="I16" s="42" t="s">
        <v>23</v>
      </c>
      <c r="J16" s="86" t="s">
        <v>3</v>
      </c>
      <c r="K16" s="87">
        <v>2</v>
      </c>
      <c r="L16" s="92">
        <v>594.1</v>
      </c>
      <c r="M16" s="43">
        <v>1</v>
      </c>
      <c r="N16" s="54"/>
      <c r="O16" s="44">
        <f aca="true" t="shared" si="1" ref="O16:O24">IF(ISERROR(L16*N16),0,L16*N16)</f>
        <v>0</v>
      </c>
      <c r="P16" s="63">
        <v>4607109914649</v>
      </c>
      <c r="Q16" s="64">
        <v>2021</v>
      </c>
      <c r="R16" s="53" t="s">
        <v>24</v>
      </c>
    </row>
    <row r="17" spans="1:18" ht="59.25" customHeight="1">
      <c r="A17" s="50">
        <v>17</v>
      </c>
      <c r="B17" s="52">
        <v>728</v>
      </c>
      <c r="C17" s="73" t="s">
        <v>27</v>
      </c>
      <c r="D17" s="73"/>
      <c r="E17" s="90" t="s">
        <v>17</v>
      </c>
      <c r="F17" s="91" t="s">
        <v>28</v>
      </c>
      <c r="G17" s="41" t="s">
        <v>29</v>
      </c>
      <c r="H17" s="59" t="str">
        <f t="shared" si="0"/>
        <v>фото</v>
      </c>
      <c r="I17" s="42" t="s">
        <v>30</v>
      </c>
      <c r="J17" s="86" t="s">
        <v>3</v>
      </c>
      <c r="K17" s="87">
        <v>1</v>
      </c>
      <c r="L17" s="92">
        <v>526.6</v>
      </c>
      <c r="M17" s="43">
        <v>1</v>
      </c>
      <c r="N17" s="54"/>
      <c r="O17" s="44">
        <f t="shared" si="1"/>
        <v>0</v>
      </c>
      <c r="P17" s="63">
        <v>4607109952825</v>
      </c>
      <c r="Q17" s="64"/>
      <c r="R17" s="53" t="s">
        <v>31</v>
      </c>
    </row>
    <row r="18" spans="1:18" ht="59.25" customHeight="1">
      <c r="A18" s="50">
        <v>20</v>
      </c>
      <c r="B18" s="52">
        <v>1631</v>
      </c>
      <c r="C18" s="73" t="s">
        <v>68</v>
      </c>
      <c r="D18" s="73"/>
      <c r="E18" s="90" t="s">
        <v>17</v>
      </c>
      <c r="F18" s="91" t="s">
        <v>69</v>
      </c>
      <c r="G18" s="41" t="s">
        <v>70</v>
      </c>
      <c r="H18" s="59" t="str">
        <f t="shared" si="0"/>
        <v>фото</v>
      </c>
      <c r="I18" s="42" t="s">
        <v>71</v>
      </c>
      <c r="J18" s="86" t="s">
        <v>3</v>
      </c>
      <c r="K18" s="87">
        <v>2</v>
      </c>
      <c r="L18" s="92">
        <v>594.1</v>
      </c>
      <c r="M18" s="43">
        <v>1</v>
      </c>
      <c r="N18" s="54"/>
      <c r="O18" s="44">
        <f t="shared" si="1"/>
        <v>0</v>
      </c>
      <c r="P18" s="63">
        <v>4607109966365</v>
      </c>
      <c r="Q18" s="64"/>
      <c r="R18" s="53" t="s">
        <v>25</v>
      </c>
    </row>
    <row r="19" spans="1:18" ht="59.25" customHeight="1">
      <c r="A19" s="50">
        <v>24</v>
      </c>
      <c r="B19" s="52">
        <v>1629</v>
      </c>
      <c r="C19" s="73" t="s">
        <v>64</v>
      </c>
      <c r="D19" s="73"/>
      <c r="E19" s="90" t="s">
        <v>17</v>
      </c>
      <c r="F19" s="91" t="s">
        <v>65</v>
      </c>
      <c r="G19" s="41" t="s">
        <v>66</v>
      </c>
      <c r="H19" s="59" t="str">
        <f t="shared" si="0"/>
        <v>фото</v>
      </c>
      <c r="I19" s="42" t="s">
        <v>67</v>
      </c>
      <c r="J19" s="86" t="s">
        <v>3</v>
      </c>
      <c r="K19" s="87">
        <v>2</v>
      </c>
      <c r="L19" s="92">
        <v>537.7</v>
      </c>
      <c r="M19" s="43">
        <v>1</v>
      </c>
      <c r="N19" s="54"/>
      <c r="O19" s="44">
        <f t="shared" si="1"/>
        <v>0</v>
      </c>
      <c r="P19" s="63">
        <v>4607109966341</v>
      </c>
      <c r="Q19" s="64"/>
      <c r="R19" s="53" t="s">
        <v>25</v>
      </c>
    </row>
    <row r="20" spans="1:18" ht="59.25" customHeight="1">
      <c r="A20" s="50">
        <v>34</v>
      </c>
      <c r="B20" s="52">
        <v>837</v>
      </c>
      <c r="C20" s="73" t="s">
        <v>44</v>
      </c>
      <c r="D20" s="73"/>
      <c r="E20" s="90" t="s">
        <v>17</v>
      </c>
      <c r="F20" s="91" t="s">
        <v>45</v>
      </c>
      <c r="G20" s="41" t="s">
        <v>46</v>
      </c>
      <c r="H20" s="59" t="str">
        <f t="shared" si="0"/>
        <v>фото</v>
      </c>
      <c r="I20" s="42" t="s">
        <v>47</v>
      </c>
      <c r="J20" s="86" t="s">
        <v>3</v>
      </c>
      <c r="K20" s="87">
        <v>2</v>
      </c>
      <c r="L20" s="92">
        <v>537.7</v>
      </c>
      <c r="M20" s="43">
        <v>1</v>
      </c>
      <c r="N20" s="54"/>
      <c r="O20" s="44">
        <f t="shared" si="1"/>
        <v>0</v>
      </c>
      <c r="P20" s="63">
        <v>4607109974551</v>
      </c>
      <c r="Q20" s="64"/>
      <c r="R20" s="53" t="s">
        <v>25</v>
      </c>
    </row>
    <row r="21" spans="1:18" ht="59.25" customHeight="1">
      <c r="A21" s="50">
        <v>39</v>
      </c>
      <c r="B21" s="52">
        <v>1598</v>
      </c>
      <c r="C21" s="73" t="s">
        <v>32</v>
      </c>
      <c r="D21" s="73"/>
      <c r="E21" s="90" t="s">
        <v>17</v>
      </c>
      <c r="F21" s="91" t="s">
        <v>33</v>
      </c>
      <c r="G21" s="41" t="s">
        <v>34</v>
      </c>
      <c r="H21" s="59" t="str">
        <f t="shared" si="0"/>
        <v>фото</v>
      </c>
      <c r="I21" s="42" t="s">
        <v>35</v>
      </c>
      <c r="J21" s="86" t="s">
        <v>3</v>
      </c>
      <c r="K21" s="87">
        <v>2</v>
      </c>
      <c r="L21" s="92">
        <v>594.1</v>
      </c>
      <c r="M21" s="43">
        <v>1</v>
      </c>
      <c r="N21" s="54"/>
      <c r="O21" s="44">
        <f t="shared" si="1"/>
        <v>0</v>
      </c>
      <c r="P21" s="63">
        <v>4607109966051</v>
      </c>
      <c r="Q21" s="64"/>
      <c r="R21" s="53" t="s">
        <v>25</v>
      </c>
    </row>
    <row r="22" spans="1:18" ht="59.25" customHeight="1">
      <c r="A22" s="50">
        <v>42</v>
      </c>
      <c r="B22" s="52">
        <v>1603</v>
      </c>
      <c r="C22" s="73" t="s">
        <v>36</v>
      </c>
      <c r="D22" s="73"/>
      <c r="E22" s="90" t="s">
        <v>17</v>
      </c>
      <c r="F22" s="91" t="s">
        <v>37</v>
      </c>
      <c r="G22" s="41" t="s">
        <v>38</v>
      </c>
      <c r="H22" s="59" t="str">
        <f t="shared" si="0"/>
        <v>фото</v>
      </c>
      <c r="I22" s="42" t="s">
        <v>39</v>
      </c>
      <c r="J22" s="86" t="s">
        <v>3</v>
      </c>
      <c r="K22" s="87">
        <v>2</v>
      </c>
      <c r="L22" s="92">
        <v>537.7</v>
      </c>
      <c r="M22" s="43">
        <v>1</v>
      </c>
      <c r="N22" s="54"/>
      <c r="O22" s="44">
        <f t="shared" si="1"/>
        <v>0</v>
      </c>
      <c r="P22" s="63">
        <v>4607109966105</v>
      </c>
      <c r="Q22" s="64"/>
      <c r="R22" s="53" t="s">
        <v>26</v>
      </c>
    </row>
    <row r="23" spans="1:18" ht="59.25" customHeight="1">
      <c r="A23" s="50">
        <v>43</v>
      </c>
      <c r="B23" s="52">
        <v>3911</v>
      </c>
      <c r="C23" s="73" t="s">
        <v>40</v>
      </c>
      <c r="D23" s="73"/>
      <c r="E23" s="90" t="s">
        <v>17</v>
      </c>
      <c r="F23" s="91" t="s">
        <v>41</v>
      </c>
      <c r="G23" s="41" t="s">
        <v>42</v>
      </c>
      <c r="H23" s="59" t="str">
        <f t="shared" si="0"/>
        <v>фото</v>
      </c>
      <c r="I23" s="42" t="s">
        <v>43</v>
      </c>
      <c r="J23" s="86" t="s">
        <v>3</v>
      </c>
      <c r="K23" s="87">
        <v>2</v>
      </c>
      <c r="L23" s="92">
        <v>537.7</v>
      </c>
      <c r="M23" s="43">
        <v>1</v>
      </c>
      <c r="N23" s="54"/>
      <c r="O23" s="44">
        <f t="shared" si="1"/>
        <v>0</v>
      </c>
      <c r="P23" s="63">
        <v>4607109981306</v>
      </c>
      <c r="Q23" s="64"/>
      <c r="R23" s="53" t="s">
        <v>26</v>
      </c>
    </row>
    <row r="24" spans="1:18" ht="59.25" customHeight="1">
      <c r="A24" s="50">
        <v>56</v>
      </c>
      <c r="B24" s="52">
        <v>91</v>
      </c>
      <c r="C24" s="73" t="s">
        <v>48</v>
      </c>
      <c r="D24" s="73"/>
      <c r="E24" s="90" t="s">
        <v>17</v>
      </c>
      <c r="F24" s="91" t="s">
        <v>49</v>
      </c>
      <c r="G24" s="41" t="s">
        <v>50</v>
      </c>
      <c r="H24" s="59" t="str">
        <f t="shared" si="0"/>
        <v>фото</v>
      </c>
      <c r="I24" s="42" t="s">
        <v>51</v>
      </c>
      <c r="J24" s="86" t="s">
        <v>3</v>
      </c>
      <c r="K24" s="87">
        <v>2</v>
      </c>
      <c r="L24" s="92">
        <v>594.1</v>
      </c>
      <c r="M24" s="43">
        <v>1</v>
      </c>
      <c r="N24" s="54"/>
      <c r="O24" s="44">
        <f t="shared" si="1"/>
        <v>0</v>
      </c>
      <c r="P24" s="63">
        <v>4607109968994</v>
      </c>
      <c r="Q24" s="64"/>
      <c r="R24" s="53" t="s">
        <v>19</v>
      </c>
    </row>
    <row r="25" spans="1:18" ht="59.25" customHeight="1">
      <c r="A25" s="50">
        <v>79</v>
      </c>
      <c r="B25" s="52">
        <v>1618</v>
      </c>
      <c r="C25" s="73" t="s">
        <v>52</v>
      </c>
      <c r="D25" s="73"/>
      <c r="E25" s="90" t="s">
        <v>17</v>
      </c>
      <c r="F25" s="91" t="s">
        <v>53</v>
      </c>
      <c r="G25" s="41" t="s">
        <v>54</v>
      </c>
      <c r="H25" s="59" t="str">
        <f>HYPERLINK("https://www.gardenbulbs.ru/images/vesna_CL/thumbnails/"&amp;C25&amp;".jpg","фото")</f>
        <v>фото</v>
      </c>
      <c r="I25" s="42" t="s">
        <v>55</v>
      </c>
      <c r="J25" s="86" t="s">
        <v>3</v>
      </c>
      <c r="K25" s="87">
        <v>1</v>
      </c>
      <c r="L25" s="92">
        <v>279.2</v>
      </c>
      <c r="M25" s="43">
        <v>1</v>
      </c>
      <c r="N25" s="54"/>
      <c r="O25" s="44">
        <f>IF(ISERROR(L25*N25),0,L25*N25)</f>
        <v>0</v>
      </c>
      <c r="P25" s="63">
        <v>4607109966259</v>
      </c>
      <c r="Q25" s="64"/>
      <c r="R25" s="53" t="s">
        <v>19</v>
      </c>
    </row>
    <row r="26" spans="1:18" ht="59.25" customHeight="1">
      <c r="A26" s="50">
        <v>86</v>
      </c>
      <c r="B26" s="52">
        <v>1623</v>
      </c>
      <c r="C26" s="73" t="s">
        <v>56</v>
      </c>
      <c r="D26" s="73"/>
      <c r="E26" s="90" t="s">
        <v>17</v>
      </c>
      <c r="F26" s="91" t="s">
        <v>57</v>
      </c>
      <c r="G26" s="41" t="s">
        <v>58</v>
      </c>
      <c r="H26" s="59" t="str">
        <f>HYPERLINK("https://www.gardenbulbs.ru/images/vesna_CL/thumbnails/"&amp;C26&amp;".jpg","фото")</f>
        <v>фото</v>
      </c>
      <c r="I26" s="42" t="s">
        <v>59</v>
      </c>
      <c r="J26" s="86" t="s">
        <v>3</v>
      </c>
      <c r="K26" s="87">
        <v>2</v>
      </c>
      <c r="L26" s="92">
        <v>594.1</v>
      </c>
      <c r="M26" s="43">
        <v>1</v>
      </c>
      <c r="N26" s="54"/>
      <c r="O26" s="44">
        <f>IF(ISERROR(L26*N26),0,L26*N26)</f>
        <v>0</v>
      </c>
      <c r="P26" s="63">
        <v>4607109966297</v>
      </c>
      <c r="Q26" s="64"/>
      <c r="R26" s="53" t="s">
        <v>19</v>
      </c>
    </row>
    <row r="27" spans="1:18" ht="59.25" customHeight="1">
      <c r="A27" s="50">
        <v>89</v>
      </c>
      <c r="B27" s="52">
        <v>1625</v>
      </c>
      <c r="C27" s="73" t="s">
        <v>60</v>
      </c>
      <c r="D27" s="73"/>
      <c r="E27" s="90" t="s">
        <v>17</v>
      </c>
      <c r="F27" s="91" t="s">
        <v>61</v>
      </c>
      <c r="G27" s="41" t="s">
        <v>62</v>
      </c>
      <c r="H27" s="59" t="str">
        <f>HYPERLINK("https://www.gardenbulbs.ru/images/vesna_CL/thumbnails/"&amp;C27&amp;".jpg","фото")</f>
        <v>фото</v>
      </c>
      <c r="I27" s="42" t="s">
        <v>63</v>
      </c>
      <c r="J27" s="86" t="s">
        <v>3</v>
      </c>
      <c r="K27" s="87">
        <v>2</v>
      </c>
      <c r="L27" s="92">
        <v>594.1</v>
      </c>
      <c r="M27" s="43">
        <v>1</v>
      </c>
      <c r="N27" s="54"/>
      <c r="O27" s="44">
        <f>IF(ISERROR(L27*N27),0,L27*N27)</f>
        <v>0</v>
      </c>
      <c r="P27" s="63">
        <v>4607109966310</v>
      </c>
      <c r="Q27" s="64"/>
      <c r="R27" s="53" t="s">
        <v>25</v>
      </c>
    </row>
    <row r="28" spans="1:18" ht="14.25">
      <c r="A28" s="50">
        <v>116</v>
      </c>
      <c r="B28" s="39"/>
      <c r="C28" s="47"/>
      <c r="D28" s="47"/>
      <c r="E28" s="69"/>
      <c r="F28" s="38" t="s">
        <v>72</v>
      </c>
      <c r="G28" s="38"/>
      <c r="H28" s="39"/>
      <c r="I28" s="40">
        <v>0</v>
      </c>
      <c r="J28" s="47"/>
      <c r="K28" s="51"/>
      <c r="L28" s="71"/>
      <c r="M28" s="46"/>
      <c r="N28" s="47"/>
      <c r="O28" s="47"/>
      <c r="P28" s="47"/>
      <c r="Q28" s="47"/>
      <c r="R28" s="47"/>
    </row>
    <row r="29" spans="1:18" ht="59.25" customHeight="1">
      <c r="A29" s="50">
        <v>136</v>
      </c>
      <c r="B29" s="52">
        <v>758</v>
      </c>
      <c r="C29" s="73" t="s">
        <v>73</v>
      </c>
      <c r="D29" s="73"/>
      <c r="E29" s="90" t="s">
        <v>17</v>
      </c>
      <c r="F29" s="91" t="s">
        <v>74</v>
      </c>
      <c r="G29" s="41" t="s">
        <v>75</v>
      </c>
      <c r="H29" s="59" t="str">
        <f>HYPERLINK("https://www.gardenbulbs.ru/images/vesna_CL/thumbnails/"&amp;C29&amp;".jpg","фото")</f>
        <v>фото</v>
      </c>
      <c r="I29" s="42" t="s">
        <v>76</v>
      </c>
      <c r="J29" s="86" t="s">
        <v>3</v>
      </c>
      <c r="K29" s="87">
        <v>2</v>
      </c>
      <c r="L29" s="92">
        <v>580.4</v>
      </c>
      <c r="M29" s="43">
        <v>1</v>
      </c>
      <c r="N29" s="54"/>
      <c r="O29" s="44">
        <f>IF(ISERROR(L29*N29),0,L29*N29)</f>
        <v>0</v>
      </c>
      <c r="P29" s="63">
        <v>4607109953112</v>
      </c>
      <c r="Q29" s="64"/>
      <c r="R29" s="53" t="s">
        <v>25</v>
      </c>
    </row>
    <row r="30" spans="1:18" ht="59.25" customHeight="1">
      <c r="A30" s="50">
        <v>154</v>
      </c>
      <c r="B30" s="52">
        <v>3938</v>
      </c>
      <c r="C30" s="73" t="s">
        <v>77</v>
      </c>
      <c r="D30" s="73"/>
      <c r="E30" s="90" t="s">
        <v>17</v>
      </c>
      <c r="F30" s="91" t="s">
        <v>78</v>
      </c>
      <c r="G30" s="41" t="s">
        <v>79</v>
      </c>
      <c r="H30" s="59" t="str">
        <f>HYPERLINK("https://www.gardenbulbs.ru/images/vesna_CL/thumbnails/"&amp;C30&amp;".jpg","фото")</f>
        <v>фото</v>
      </c>
      <c r="I30" s="42" t="s">
        <v>80</v>
      </c>
      <c r="J30" s="86" t="s">
        <v>3</v>
      </c>
      <c r="K30" s="87">
        <v>2</v>
      </c>
      <c r="L30" s="92">
        <v>580.4</v>
      </c>
      <c r="M30" s="43">
        <v>1</v>
      </c>
      <c r="N30" s="54"/>
      <c r="O30" s="44">
        <f>IF(ISERROR(L30*N30),0,L30*N30)</f>
        <v>0</v>
      </c>
      <c r="P30" s="63">
        <v>4607109981566</v>
      </c>
      <c r="Q30" s="64"/>
      <c r="R30" s="53" t="s">
        <v>25</v>
      </c>
    </row>
    <row r="31" spans="1:18" ht="14.25">
      <c r="A31" s="50">
        <v>925</v>
      </c>
      <c r="B31" s="39"/>
      <c r="C31" s="47"/>
      <c r="D31" s="47"/>
      <c r="E31" s="69"/>
      <c r="F31" s="38" t="s">
        <v>83</v>
      </c>
      <c r="G31" s="38"/>
      <c r="H31" s="39"/>
      <c r="I31" s="40"/>
      <c r="J31" s="47"/>
      <c r="K31" s="51"/>
      <c r="L31" s="71"/>
      <c r="M31" s="46"/>
      <c r="N31" s="47"/>
      <c r="O31" s="47"/>
      <c r="P31" s="47"/>
      <c r="Q31" s="47"/>
      <c r="R31" s="47"/>
    </row>
    <row r="32" spans="1:18" ht="59.25" customHeight="1">
      <c r="A32" s="50">
        <v>927</v>
      </c>
      <c r="B32" s="52">
        <v>3123</v>
      </c>
      <c r="C32" s="73" t="s">
        <v>86</v>
      </c>
      <c r="D32" s="73"/>
      <c r="E32" s="90" t="s">
        <v>84</v>
      </c>
      <c r="F32" s="91" t="s">
        <v>87</v>
      </c>
      <c r="G32" s="41" t="s">
        <v>88</v>
      </c>
      <c r="H32" s="59" t="str">
        <f>HYPERLINK("https://www.gardenbulbs.ru/images/vesna_CL/thumbnails/"&amp;C32&amp;".jpg","фото")</f>
        <v>фото</v>
      </c>
      <c r="I32" s="42" t="s">
        <v>89</v>
      </c>
      <c r="J32" s="86" t="s">
        <v>4</v>
      </c>
      <c r="K32" s="87">
        <v>1</v>
      </c>
      <c r="L32" s="92">
        <v>489.7</v>
      </c>
      <c r="M32" s="43">
        <v>1</v>
      </c>
      <c r="N32" s="54"/>
      <c r="O32" s="44">
        <f>IF(ISERROR(L32*N32),0,L32*N32)</f>
        <v>0</v>
      </c>
      <c r="P32" s="63">
        <v>4607109955048</v>
      </c>
      <c r="Q32" s="64"/>
      <c r="R32" s="53" t="s">
        <v>85</v>
      </c>
    </row>
    <row r="33" spans="1:18" ht="59.25" customHeight="1">
      <c r="A33" s="50">
        <v>938</v>
      </c>
      <c r="B33" s="52">
        <v>4670</v>
      </c>
      <c r="C33" s="73" t="s">
        <v>90</v>
      </c>
      <c r="D33" s="73"/>
      <c r="E33" s="90" t="s">
        <v>84</v>
      </c>
      <c r="F33" s="91" t="s">
        <v>91</v>
      </c>
      <c r="G33" s="41" t="s">
        <v>92</v>
      </c>
      <c r="H33" s="59" t="str">
        <f>HYPERLINK("https://www.gardenbulbs.ru/images/vesna_CL/thumbnails/"&amp;C33&amp;".jpg","фото")</f>
        <v>фото</v>
      </c>
      <c r="I33" s="42" t="s">
        <v>93</v>
      </c>
      <c r="J33" s="86" t="s">
        <v>4</v>
      </c>
      <c r="K33" s="87">
        <v>1</v>
      </c>
      <c r="L33" s="92">
        <v>518.4</v>
      </c>
      <c r="M33" s="43">
        <v>1</v>
      </c>
      <c r="N33" s="54"/>
      <c r="O33" s="44">
        <f>IF(ISERROR(L33*N33),0,L33*N33)</f>
        <v>0</v>
      </c>
      <c r="P33" s="63">
        <v>4607109990919</v>
      </c>
      <c r="Q33" s="64"/>
      <c r="R33" s="53" t="s">
        <v>85</v>
      </c>
    </row>
    <row r="34" spans="1:18" ht="59.25" customHeight="1">
      <c r="A34" s="50">
        <v>954</v>
      </c>
      <c r="B34" s="52">
        <v>1090</v>
      </c>
      <c r="C34" s="73" t="s">
        <v>95</v>
      </c>
      <c r="D34" s="73"/>
      <c r="E34" s="90" t="s">
        <v>84</v>
      </c>
      <c r="F34" s="91" t="s">
        <v>96</v>
      </c>
      <c r="G34" s="41" t="s">
        <v>97</v>
      </c>
      <c r="H34" s="59" t="str">
        <f>HYPERLINK("https://www.gardenbulbs.ru/images/vesna_CL/thumbnails/"&amp;C34&amp;".jpg","фото")</f>
        <v>фото</v>
      </c>
      <c r="I34" s="42" t="s">
        <v>94</v>
      </c>
      <c r="J34" s="86" t="s">
        <v>4</v>
      </c>
      <c r="K34" s="87">
        <v>1</v>
      </c>
      <c r="L34" s="92">
        <v>489.7</v>
      </c>
      <c r="M34" s="43">
        <v>1</v>
      </c>
      <c r="N34" s="54"/>
      <c r="O34" s="44">
        <f>IF(ISERROR(L34*N34),0,L34*N34)</f>
        <v>0</v>
      </c>
      <c r="P34" s="63">
        <v>4607109977279</v>
      </c>
      <c r="Q34" s="64"/>
      <c r="R34" s="53" t="s">
        <v>85</v>
      </c>
    </row>
    <row r="35" spans="1:18" ht="59.25" customHeight="1">
      <c r="A35" s="50">
        <v>997</v>
      </c>
      <c r="B35" s="52">
        <v>2716</v>
      </c>
      <c r="C35" s="73" t="s">
        <v>99</v>
      </c>
      <c r="D35" s="73"/>
      <c r="E35" s="90" t="s">
        <v>84</v>
      </c>
      <c r="F35" s="91" t="s">
        <v>100</v>
      </c>
      <c r="G35" s="41" t="s">
        <v>101</v>
      </c>
      <c r="H35" s="59" t="str">
        <f>HYPERLINK("https://www.gardenbulbs.ru/images/vesna_CL/thumbnails/"&amp;C35&amp;".jpg","фото")</f>
        <v>фото</v>
      </c>
      <c r="I35" s="42" t="s">
        <v>102</v>
      </c>
      <c r="J35" s="86" t="s">
        <v>4</v>
      </c>
      <c r="K35" s="87">
        <v>1</v>
      </c>
      <c r="L35" s="92">
        <v>489.7</v>
      </c>
      <c r="M35" s="43">
        <v>1</v>
      </c>
      <c r="N35" s="54"/>
      <c r="O35" s="44">
        <f>IF(ISERROR(L35*N35),0,L35*N35)</f>
        <v>0</v>
      </c>
      <c r="P35" s="63">
        <v>4607109977507</v>
      </c>
      <c r="Q35" s="64"/>
      <c r="R35" s="53" t="s">
        <v>85</v>
      </c>
    </row>
    <row r="36" spans="1:18" ht="59.25" customHeight="1">
      <c r="A36" s="50">
        <v>1020</v>
      </c>
      <c r="B36" s="52">
        <v>3144</v>
      </c>
      <c r="C36" s="73" t="s">
        <v>103</v>
      </c>
      <c r="D36" s="73"/>
      <c r="E36" s="90" t="s">
        <v>84</v>
      </c>
      <c r="F36" s="91" t="s">
        <v>104</v>
      </c>
      <c r="G36" s="41" t="s">
        <v>105</v>
      </c>
      <c r="H36" s="59" t="str">
        <f>HYPERLINK("https://www.gardenbulbs.ru/images/vesna_CL/thumbnails/"&amp;C36&amp;".jpg","фото")</f>
        <v>фото</v>
      </c>
      <c r="I36" s="42" t="s">
        <v>98</v>
      </c>
      <c r="J36" s="86" t="s">
        <v>4</v>
      </c>
      <c r="K36" s="87">
        <v>1</v>
      </c>
      <c r="L36" s="92">
        <v>433.3</v>
      </c>
      <c r="M36" s="43">
        <v>1</v>
      </c>
      <c r="N36" s="54"/>
      <c r="O36" s="44">
        <f>IF(ISERROR(L36*N36),0,L36*N36)</f>
        <v>0</v>
      </c>
      <c r="P36" s="63">
        <v>4607109955314</v>
      </c>
      <c r="Q36" s="64"/>
      <c r="R36" s="53" t="s">
        <v>85</v>
      </c>
    </row>
    <row r="37" spans="1:18" ht="59.25" customHeight="1">
      <c r="A37" s="50">
        <v>1022</v>
      </c>
      <c r="B37" s="52">
        <v>2711</v>
      </c>
      <c r="C37" s="73" t="s">
        <v>106</v>
      </c>
      <c r="D37" s="73"/>
      <c r="E37" s="90" t="s">
        <v>84</v>
      </c>
      <c r="F37" s="91" t="s">
        <v>107</v>
      </c>
      <c r="G37" s="41" t="s">
        <v>108</v>
      </c>
      <c r="H37" s="59" t="str">
        <f>HYPERLINK("https://www.gardenbulbs.ru/images/vesna_CL/thumbnails/"&amp;C37&amp;".jpg","фото")</f>
        <v>фото</v>
      </c>
      <c r="I37" s="42" t="s">
        <v>94</v>
      </c>
      <c r="J37" s="86" t="s">
        <v>4</v>
      </c>
      <c r="K37" s="87">
        <v>1</v>
      </c>
      <c r="L37" s="92">
        <v>475.8</v>
      </c>
      <c r="M37" s="43">
        <v>1</v>
      </c>
      <c r="N37" s="54"/>
      <c r="O37" s="44">
        <f>IF(ISERROR(L37*N37),0,L37*N37)</f>
        <v>0</v>
      </c>
      <c r="P37" s="63">
        <v>4607109977583</v>
      </c>
      <c r="Q37" s="64"/>
      <c r="R37" s="53" t="s">
        <v>85</v>
      </c>
    </row>
    <row r="38" spans="5:17" ht="12" customHeight="1">
      <c r="E38" s="74"/>
      <c r="Q38" s="45"/>
    </row>
    <row r="39" spans="5:17" ht="12.75">
      <c r="E39" s="74"/>
      <c r="Q39" s="64"/>
    </row>
  </sheetData>
  <sheetProtection sort="0" autoFilter="0"/>
  <protectedRanges>
    <protectedRange sqref="N13" name="Количество"/>
  </protectedRanges>
  <autoFilter ref="B13:T37"/>
  <mergeCells count="10">
    <mergeCell ref="P2:R8"/>
    <mergeCell ref="E12:G12"/>
    <mergeCell ref="E7:J7"/>
    <mergeCell ref="E1:J5"/>
    <mergeCell ref="M9:N10"/>
    <mergeCell ref="L1:N1"/>
    <mergeCell ref="L2:N4"/>
    <mergeCell ref="M5:N5"/>
    <mergeCell ref="L6:N7"/>
    <mergeCell ref="L9:L10"/>
  </mergeCells>
  <conditionalFormatting sqref="B14:C14">
    <cfRule type="duplicateValues" priority="152" dxfId="5">
      <formula>AND(COUNTIF($B$14:$C$14,B14)&gt;1,NOT(ISBLANK(B14)))</formula>
    </cfRule>
  </conditionalFormatting>
  <conditionalFormatting sqref="Q29:Q30 Q16:Q27 Q32:Q37">
    <cfRule type="containsText" priority="36" dxfId="6" operator="containsText" text="нов19">
      <formula>NOT(ISERROR(SEARCH("нов19",Q16)))</formula>
    </cfRule>
  </conditionalFormatting>
  <conditionalFormatting sqref="R29:R30 R16:R27 R32:R37">
    <cfRule type="containsText" priority="110" dxfId="7" operator="containsText" text="НОВ17">
      <formula>NOT(ISERROR(SEARCH("НОВ17",R16)))</formula>
    </cfRule>
  </conditionalFormatting>
  <conditionalFormatting sqref="P38:P39 P1:P30">
    <cfRule type="duplicateValues" priority="1362" dxfId="5">
      <formula>AND(COUNTIF($P$38:$P$39,P1)+COUNTIF($P$1:$P$30,P1)&gt;1,NOT(ISBLANK(P1)))</formula>
    </cfRule>
  </conditionalFormatting>
  <conditionalFormatting sqref="P31:P37">
    <cfRule type="duplicateValues" priority="1398" dxfId="5">
      <formula>AND(COUNTIF($P$31:$P$37,P31)&gt;1,NOT(ISBLANK(P31)))</formula>
    </cfRule>
  </conditionalFormatting>
  <printOptions horizontalCentered="1"/>
  <pageMargins left="0.15748031496062992" right="0.15748031496062992" top="0.7480314960629921" bottom="0.5118110236220472" header="0.15748031496062992" footer="0.15748031496062992"/>
  <pageSetup fitToHeight="20" horizontalDpi="600" verticalDpi="600" orientation="portrait" paperSize="9" scale="54" r:id="rId2"/>
  <headerFooter alignWithMargins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TU01</cp:lastModifiedBy>
  <cp:lastPrinted>2023-11-03T08:27:18Z</cp:lastPrinted>
  <dcterms:created xsi:type="dcterms:W3CDTF">2012-04-25T15:53:23Z</dcterms:created>
  <dcterms:modified xsi:type="dcterms:W3CDTF">2024-03-23T11:46:52Z</dcterms:modified>
  <cp:category/>
  <cp:version/>
  <cp:contentType/>
  <cp:contentStatus/>
</cp:coreProperties>
</file>